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2760" windowWidth="16515" windowHeight="13095" activeTab="0"/>
  </bookViews>
  <sheets>
    <sheet name="2017-18 Alle Termine" sheetId="1" r:id="rId1"/>
  </sheets>
  <definedNames>
    <definedName name="_xlnm.Print_Area" localSheetId="0">'2017-18 Alle Termine'!$A:$P</definedName>
  </definedNames>
  <calcPr fullCalcOnLoad="1"/>
</workbook>
</file>

<file path=xl/sharedStrings.xml><?xml version="1.0" encoding="utf-8"?>
<sst xmlns="http://schemas.openxmlformats.org/spreadsheetml/2006/main" count="44" uniqueCount="26">
  <si>
    <t>Nikolaus</t>
  </si>
  <si>
    <t xml:space="preserve"> = Mitarbeiter Skiabteilung</t>
  </si>
  <si>
    <t>Neujahr</t>
  </si>
  <si>
    <t>Gelb</t>
  </si>
  <si>
    <t>= Zusatzangebot</t>
  </si>
  <si>
    <t>Blau</t>
  </si>
  <si>
    <t>Grün</t>
  </si>
  <si>
    <t>Orange</t>
  </si>
  <si>
    <t>= Sonstige Termine</t>
  </si>
  <si>
    <t>Anmeldestart</t>
  </si>
  <si>
    <t>TF = Tagesfahrt     P&amp;F = Park und Freestyle     Zusatz = sportliches Zusatztraining     StM = Stadtmeisterschaft     VM = Vereinsmeisterschaft     KC = Kreiscup</t>
  </si>
  <si>
    <t>Sylvester</t>
  </si>
  <si>
    <t>Ferien</t>
  </si>
  <si>
    <t>Faschingsferien</t>
  </si>
  <si>
    <t>Weihnachtsferien</t>
  </si>
  <si>
    <t>Anmeldeschluss</t>
  </si>
  <si>
    <t xml:space="preserve"> = Trainingsfahrt</t>
  </si>
  <si>
    <t>Ski Renntraining 1</t>
  </si>
  <si>
    <t>Skiabteilung Perchting, Kalender 2017-2018</t>
  </si>
  <si>
    <t>SKI Tagesfahrt 1</t>
  </si>
  <si>
    <t>SKI Tagesfahrt 5</t>
  </si>
  <si>
    <t>SKI Tagesfahrt 6</t>
  </si>
  <si>
    <t>SKI Vereinsmeisterschaft</t>
  </si>
  <si>
    <t>SKI Wochenende 2-3</t>
  </si>
  <si>
    <t>SKI Tagesfahrt 4</t>
  </si>
  <si>
    <t>Ski Renntraining 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</si>
</sst>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mmmm"/>
    <numFmt numFmtId="168" formatCode="ddd"/>
    <numFmt numFmtId="169" formatCode="dd"/>
    <numFmt numFmtId="170" formatCode="mmm\ yyyy"/>
    <numFmt numFmtId="171" formatCode="ddd/dd/mm/yy"/>
    <numFmt numFmtId="172" formatCode="mm"/>
    <numFmt numFmtId="173" formatCode="d"/>
    <numFmt numFmtId="174" formatCode="ddd/mm/yyyy"/>
    <numFmt numFmtId="175" formatCode="ddd\ dd/mm/yy"/>
    <numFmt numFmtId="176" formatCode="dd/mmm/yy"/>
    <numFmt numFmtId="177" formatCode="0.0"/>
    <numFmt numFmtId="178" formatCode="&quot;Stand: &quot;dd/mm/yyyy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52"/>
      <name val="Arial"/>
      <family val="2"/>
    </font>
    <font>
      <sz val="10"/>
      <color indexed="51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5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0"/>
      <color indexed="13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1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8" fontId="0" fillId="0" borderId="0" xfId="0" applyNumberForma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3" fontId="1" fillId="0" borderId="0" xfId="0" applyNumberFormat="1" applyFont="1" applyFill="1" applyBorder="1" applyAlignment="1">
      <alignment horizontal="right"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168" fontId="1" fillId="0" borderId="0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 quotePrefix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67" fontId="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2" fillId="32" borderId="11" xfId="0" applyFont="1" applyFill="1" applyBorder="1" applyAlignment="1">
      <alignment/>
    </xf>
    <xf numFmtId="173" fontId="13" fillId="33" borderId="17" xfId="0" applyNumberFormat="1" applyFont="1" applyFill="1" applyBorder="1" applyAlignment="1">
      <alignment horizontal="right"/>
    </xf>
    <xf numFmtId="168" fontId="13" fillId="33" borderId="12" xfId="0" applyNumberFormat="1" applyFont="1" applyFill="1" applyBorder="1" applyAlignment="1">
      <alignment horizontal="right"/>
    </xf>
    <xf numFmtId="173" fontId="13" fillId="33" borderId="12" xfId="0" applyNumberFormat="1" applyFont="1" applyFill="1" applyBorder="1" applyAlignment="1">
      <alignment horizontal="left"/>
    </xf>
    <xf numFmtId="0" fontId="14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/>
    </xf>
    <xf numFmtId="0" fontId="15" fillId="32" borderId="13" xfId="0" applyFont="1" applyFill="1" applyBorder="1" applyAlignment="1">
      <alignment/>
    </xf>
    <xf numFmtId="0" fontId="16" fillId="32" borderId="11" xfId="0" applyFont="1" applyFill="1" applyBorder="1" applyAlignment="1">
      <alignment horizontal="right"/>
    </xf>
    <xf numFmtId="0" fontId="15" fillId="32" borderId="11" xfId="0" applyFont="1" applyFill="1" applyBorder="1" applyAlignment="1">
      <alignment/>
    </xf>
    <xf numFmtId="0" fontId="17" fillId="32" borderId="0" xfId="0" applyFont="1" applyFill="1" applyBorder="1" applyAlignment="1">
      <alignment horizontal="left"/>
    </xf>
    <xf numFmtId="49" fontId="16" fillId="32" borderId="0" xfId="0" applyNumberFormat="1" applyFont="1" applyFill="1" applyBorder="1" applyAlignment="1">
      <alignment horizontal="left"/>
    </xf>
    <xf numFmtId="0" fontId="16" fillId="32" borderId="0" xfId="0" applyFont="1" applyFill="1" applyBorder="1" applyAlignment="1">
      <alignment horizontal="left"/>
    </xf>
    <xf numFmtId="0" fontId="15" fillId="32" borderId="0" xfId="0" applyNumberFormat="1" applyFont="1" applyFill="1" applyBorder="1" applyAlignment="1">
      <alignment horizontal="left"/>
    </xf>
    <xf numFmtId="168" fontId="18" fillId="34" borderId="19" xfId="0" applyNumberFormat="1" applyFont="1" applyFill="1" applyBorder="1" applyAlignment="1">
      <alignment horizontal="left"/>
    </xf>
    <xf numFmtId="168" fontId="18" fillId="34" borderId="20" xfId="0" applyNumberFormat="1" applyFont="1" applyFill="1" applyBorder="1" applyAlignment="1">
      <alignment horizontal="right"/>
    </xf>
    <xf numFmtId="14" fontId="17" fillId="32" borderId="0" xfId="0" applyNumberFormat="1" applyFont="1" applyFill="1" applyBorder="1" applyAlignment="1">
      <alignment horizontal="right"/>
    </xf>
    <xf numFmtId="168" fontId="1" fillId="35" borderId="19" xfId="0" applyNumberFormat="1" applyFont="1" applyFill="1" applyBorder="1" applyAlignment="1">
      <alignment horizontal="left"/>
    </xf>
    <xf numFmtId="168" fontId="1" fillId="35" borderId="20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15" fillId="32" borderId="15" xfId="0" applyFont="1" applyFill="1" applyBorder="1" applyAlignment="1">
      <alignment/>
    </xf>
    <xf numFmtId="0" fontId="16" fillId="32" borderId="0" xfId="0" applyFont="1" applyFill="1" applyBorder="1" applyAlignment="1">
      <alignment horizontal="right"/>
    </xf>
    <xf numFmtId="0" fontId="16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168" fontId="1" fillId="35" borderId="21" xfId="0" applyNumberFormat="1" applyFont="1" applyFill="1" applyBorder="1" applyAlignment="1" quotePrefix="1">
      <alignment horizontal="left"/>
    </xf>
    <xf numFmtId="168" fontId="18" fillId="34" borderId="21" xfId="0" applyNumberFormat="1" applyFont="1" applyFill="1" applyBorder="1" applyAlignment="1">
      <alignment horizontal="left"/>
    </xf>
    <xf numFmtId="168" fontId="1" fillId="36" borderId="19" xfId="0" applyNumberFormat="1" applyFont="1" applyFill="1" applyBorder="1" applyAlignment="1">
      <alignment horizontal="left"/>
    </xf>
    <xf numFmtId="168" fontId="19" fillId="36" borderId="19" xfId="0" applyNumberFormat="1" applyFont="1" applyFill="1" applyBorder="1" applyAlignment="1">
      <alignment horizontal="left"/>
    </xf>
    <xf numFmtId="0" fontId="21" fillId="32" borderId="11" xfId="0" applyFont="1" applyFill="1" applyBorder="1" applyAlignment="1">
      <alignment/>
    </xf>
    <xf numFmtId="0" fontId="21" fillId="32" borderId="11" xfId="0" applyFont="1" applyFill="1" applyBorder="1" applyAlignment="1">
      <alignment horizontal="right"/>
    </xf>
    <xf numFmtId="173" fontId="20" fillId="32" borderId="19" xfId="0" applyNumberFormat="1" applyFont="1" applyFill="1" applyBorder="1" applyAlignment="1">
      <alignment horizontal="right"/>
    </xf>
    <xf numFmtId="168" fontId="20" fillId="32" borderId="19" xfId="0" applyNumberFormat="1" applyFont="1" applyFill="1" applyBorder="1" applyAlignment="1">
      <alignment horizontal="left"/>
    </xf>
    <xf numFmtId="0" fontId="1" fillId="37" borderId="22" xfId="0" applyFont="1" applyFill="1" applyBorder="1" applyAlignment="1">
      <alignment horizontal="center"/>
    </xf>
    <xf numFmtId="167" fontId="1" fillId="37" borderId="22" xfId="0" applyNumberFormat="1" applyFont="1" applyFill="1" applyBorder="1" applyAlignment="1">
      <alignment horizontal="center"/>
    </xf>
    <xf numFmtId="168" fontId="0" fillId="37" borderId="0" xfId="0" applyNumberFormat="1" applyFill="1" applyBorder="1" applyAlignment="1">
      <alignment horizontal="left"/>
    </xf>
    <xf numFmtId="168" fontId="1" fillId="36" borderId="20" xfId="0" applyNumberFormat="1" applyFont="1" applyFill="1" applyBorder="1" applyAlignment="1">
      <alignment horizontal="right"/>
    </xf>
    <xf numFmtId="168" fontId="1" fillId="36" borderId="21" xfId="0" applyNumberFormat="1" applyFont="1" applyFill="1" applyBorder="1" applyAlignment="1">
      <alignment horizontal="left"/>
    </xf>
    <xf numFmtId="168" fontId="19" fillId="0" borderId="0" xfId="0" applyNumberFormat="1" applyFont="1" applyFill="1" applyBorder="1" applyAlignment="1">
      <alignment horizontal="left"/>
    </xf>
    <xf numFmtId="173" fontId="19" fillId="0" borderId="0" xfId="0" applyNumberFormat="1" applyFont="1" applyFill="1" applyBorder="1" applyAlignment="1">
      <alignment horizontal="right"/>
    </xf>
    <xf numFmtId="173" fontId="18" fillId="34" borderId="19" xfId="0" applyNumberFormat="1" applyFont="1" applyFill="1" applyBorder="1" applyAlignment="1">
      <alignment horizontal="right"/>
    </xf>
    <xf numFmtId="168" fontId="19" fillId="38" borderId="19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">
    <dxf>
      <fill>
        <patternFill patternType="solid">
          <fgColor indexed="44"/>
          <bgColor rgb="FFFFFFCC"/>
        </patternFill>
      </fill>
      <border>
        <left style="thin"/>
        <right style="thin"/>
        <top style="thin"/>
        <bottom style="thin"/>
      </border>
    </dxf>
    <dxf>
      <fill>
        <patternFill patternType="mediumGray">
          <fgColor theme="0"/>
          <bgColor rgb="FFCCFFFF"/>
        </patternFill>
      </fill>
      <border>
        <left style="thin"/>
        <right style="thin"/>
        <top style="thin"/>
        <bottom style="thin"/>
      </border>
    </dxf>
    <dxf>
      <fill>
        <patternFill>
          <bgColor indexed="55"/>
        </patternFill>
      </fill>
      <border>
        <left style="thin"/>
        <right style="thin"/>
        <top style="thin"/>
        <bottom style="thin"/>
      </border>
    </dxf>
    <dxf>
      <fill>
        <patternFill patternType="mediumGray">
          <fgColor indexed="44"/>
          <bgColor indexed="9"/>
        </patternFill>
      </fill>
      <border>
        <left style="thin"/>
        <right style="thin"/>
        <top style="thin"/>
        <bottom style="thin"/>
      </border>
    </dxf>
    <dxf>
      <fill>
        <patternFill patternType="mediumGray">
          <fgColor indexed="41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55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indexed="44"/>
          <bgColor rgb="FFFFFFCC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mediumGray">
          <fgColor indexed="41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55"/>
        </patternFill>
      </fill>
      <border>
        <left style="thin"/>
        <right style="thin"/>
        <top style="thin"/>
        <bottom style="thin"/>
      </border>
    </dxf>
    <dxf>
      <fill>
        <patternFill patternType="mediumGray">
          <fgColor indexed="4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mediumGray">
          <fgColor indexed="41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indexed="55"/>
        </patternFill>
      </fill>
      <border>
        <left style="thin"/>
        <right style="thin"/>
        <top style="thin"/>
        <bottom style="thin"/>
      </border>
    </dxf>
    <dxf>
      <fill>
        <patternFill>
          <bgColor rgb="FF96969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mediumGray">
          <fgColor rgb="FFCCFFFF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mediumGray">
          <fgColor rgb="FF99CCFF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99CCFF"/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mediumGray">
          <fgColor theme="0"/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7"/>
  <sheetViews>
    <sheetView showGridLines="0" showZeros="0" tabSelected="1" zoomScale="115" zoomScaleNormal="115" zoomScalePageLayoutView="0" workbookViewId="0" topLeftCell="A1">
      <selection activeCell="R21" sqref="R21"/>
    </sheetView>
  </sheetViews>
  <sheetFormatPr defaultColWidth="11.421875" defaultRowHeight="12.75"/>
  <cols>
    <col min="1" max="1" width="0.85546875" style="0" customWidth="1"/>
    <col min="2" max="2" width="1.57421875" style="0" customWidth="1"/>
    <col min="3" max="3" width="2.8515625" style="2" hidden="1" customWidth="1"/>
    <col min="4" max="4" width="14.140625" style="0" hidden="1" customWidth="1"/>
    <col min="5" max="5" width="2.8515625" style="2" hidden="1" customWidth="1"/>
    <col min="6" max="6" width="12.8515625" style="0" hidden="1" customWidth="1"/>
    <col min="7" max="7" width="2.8515625" style="2" customWidth="1"/>
    <col min="8" max="8" width="21.28125" style="0" customWidth="1"/>
    <col min="9" max="9" width="1.1484375" style="0" customWidth="1"/>
    <col min="10" max="10" width="2.8515625" style="2" customWidth="1"/>
    <col min="11" max="11" width="21.28125" style="0" customWidth="1"/>
    <col min="12" max="12" width="2.8515625" style="2" customWidth="1"/>
    <col min="13" max="13" width="21.28125" style="0" customWidth="1"/>
    <col min="14" max="14" width="2.8515625" style="2" customWidth="1"/>
    <col min="15" max="15" width="23.28125" style="0" customWidth="1"/>
    <col min="16" max="16" width="1.1484375" style="0" customWidth="1"/>
    <col min="17" max="17" width="1.28515625" style="0" customWidth="1"/>
  </cols>
  <sheetData>
    <row r="1" ht="4.5" customHeight="1"/>
    <row r="2" spans="2:16" ht="9" customHeight="1">
      <c r="B2" s="13"/>
      <c r="C2" s="14"/>
      <c r="D2" s="15"/>
      <c r="E2" s="14"/>
      <c r="F2" s="15"/>
      <c r="G2" s="14"/>
      <c r="H2" s="15"/>
      <c r="I2" s="84"/>
      <c r="J2" s="14"/>
      <c r="K2" s="15"/>
      <c r="L2" s="14"/>
      <c r="M2" s="15"/>
      <c r="N2" s="14"/>
      <c r="O2" s="15"/>
      <c r="P2" s="16"/>
    </row>
    <row r="3" spans="2:16" s="3" customFormat="1" ht="18" hidden="1">
      <c r="B3" s="17"/>
      <c r="C3" s="18"/>
      <c r="D3" s="46"/>
      <c r="E3" s="51"/>
      <c r="F3" s="52"/>
      <c r="G3" s="51" t="s">
        <v>18</v>
      </c>
      <c r="H3" s="52"/>
      <c r="I3" s="53"/>
      <c r="J3" s="54"/>
      <c r="K3" s="53"/>
      <c r="L3" s="54"/>
      <c r="M3" s="47"/>
      <c r="N3" s="57"/>
      <c r="O3" s="57"/>
      <c r="P3" s="21"/>
    </row>
    <row r="4" spans="2:16" s="3" customFormat="1" ht="12" hidden="1">
      <c r="B4" s="17"/>
      <c r="C4" s="18"/>
      <c r="D4" s="18"/>
      <c r="E4" s="23"/>
      <c r="F4" s="19"/>
      <c r="G4" s="23"/>
      <c r="H4" s="19"/>
      <c r="I4" s="23"/>
      <c r="J4" s="20"/>
      <c r="K4" s="23"/>
      <c r="L4" s="20"/>
      <c r="M4" s="24"/>
      <c r="N4" s="20"/>
      <c r="O4" s="24"/>
      <c r="P4" s="21"/>
    </row>
    <row r="5" spans="2:16" s="3" customFormat="1" ht="12.75" hidden="1">
      <c r="B5" s="17"/>
      <c r="C5" s="18"/>
      <c r="D5" s="48"/>
      <c r="E5" s="49"/>
      <c r="F5" s="80"/>
      <c r="G5" s="81" t="s">
        <v>3</v>
      </c>
      <c r="H5" s="80" t="s">
        <v>16</v>
      </c>
      <c r="I5" s="50"/>
      <c r="J5" s="50"/>
      <c r="K5" s="42"/>
      <c r="L5" s="10"/>
      <c r="M5" s="55"/>
      <c r="N5" s="56" t="s">
        <v>6</v>
      </c>
      <c r="O5" s="77" t="s">
        <v>4</v>
      </c>
      <c r="P5" s="21"/>
    </row>
    <row r="6" spans="2:16" s="3" customFormat="1" ht="12.75" hidden="1">
      <c r="B6" s="17"/>
      <c r="C6" s="18"/>
      <c r="D6" s="71"/>
      <c r="E6" s="72"/>
      <c r="F6" s="73"/>
      <c r="G6" s="72"/>
      <c r="H6" s="73"/>
      <c r="I6" s="74"/>
      <c r="J6" s="74"/>
      <c r="K6" s="75"/>
      <c r="L6" s="37"/>
      <c r="M6" s="78"/>
      <c r="N6" s="87" t="s">
        <v>12</v>
      </c>
      <c r="O6" s="88"/>
      <c r="P6" s="21"/>
    </row>
    <row r="7" spans="2:16" s="3" customFormat="1" ht="12.75" hidden="1">
      <c r="B7" s="17"/>
      <c r="C7" s="18"/>
      <c r="D7" s="43"/>
      <c r="E7" s="44"/>
      <c r="F7" s="45"/>
      <c r="G7" s="44" t="s">
        <v>5</v>
      </c>
      <c r="H7" s="45" t="s">
        <v>1</v>
      </c>
      <c r="I7" s="45"/>
      <c r="J7" s="45"/>
      <c r="K7" s="45"/>
      <c r="L7" s="11"/>
      <c r="M7" s="58"/>
      <c r="N7" s="59" t="s">
        <v>7</v>
      </c>
      <c r="O7" s="76" t="s">
        <v>8</v>
      </c>
      <c r="P7" s="21"/>
    </row>
    <row r="8" spans="2:16" s="3" customFormat="1" ht="5.25" customHeight="1" hidden="1">
      <c r="B8" s="17"/>
      <c r="C8" s="18"/>
      <c r="D8" s="18"/>
      <c r="E8" s="35"/>
      <c r="F8" s="36"/>
      <c r="G8" s="35"/>
      <c r="H8" s="36"/>
      <c r="I8" s="26"/>
      <c r="J8" s="37"/>
      <c r="K8" s="38"/>
      <c r="L8" s="39"/>
      <c r="M8" s="40"/>
      <c r="N8" s="20"/>
      <c r="O8" s="41"/>
      <c r="P8" s="21"/>
    </row>
    <row r="9" spans="2:16" s="3" customFormat="1" ht="12.75" customHeight="1" hidden="1">
      <c r="B9" s="60"/>
      <c r="C9" s="61"/>
      <c r="D9" s="62" t="s">
        <v>10</v>
      </c>
      <c r="E9" s="63"/>
      <c r="F9" s="64"/>
      <c r="G9" s="63"/>
      <c r="H9" s="64"/>
      <c r="I9" s="65"/>
      <c r="J9" s="66"/>
      <c r="K9" s="67"/>
      <c r="L9" s="11"/>
      <c r="M9" s="12"/>
      <c r="N9" s="68"/>
      <c r="O9" s="69"/>
      <c r="P9" s="70"/>
    </row>
    <row r="10" spans="2:16" ht="12.75">
      <c r="B10" s="22"/>
      <c r="C10" s="25"/>
      <c r="D10" s="25"/>
      <c r="E10" s="25"/>
      <c r="F10" s="25"/>
      <c r="G10" s="25"/>
      <c r="H10" s="25">
        <f>+YEAR(H11)</f>
        <v>2019</v>
      </c>
      <c r="I10" s="84"/>
      <c r="J10" s="26"/>
      <c r="K10" s="25">
        <f>+YEAR(K11)</f>
        <v>2020</v>
      </c>
      <c r="L10" s="25"/>
      <c r="M10" s="25"/>
      <c r="N10" s="25"/>
      <c r="O10" s="25"/>
      <c r="P10" s="29"/>
    </row>
    <row r="11" spans="2:16" s="1" customFormat="1" ht="12.75">
      <c r="B11" s="27"/>
      <c r="C11" s="5"/>
      <c r="D11" s="34">
        <v>43739</v>
      </c>
      <c r="E11" s="5"/>
      <c r="F11" s="34">
        <f>+D11+COUNT(C12:C42)</f>
        <v>43770</v>
      </c>
      <c r="G11" s="5"/>
      <c r="H11" s="34">
        <f>+F11+COUNT(E12:E42)</f>
        <v>43800</v>
      </c>
      <c r="I11" s="85"/>
      <c r="J11" s="5"/>
      <c r="K11" s="34">
        <f>+H11+COUNT(G12:G42)</f>
        <v>43831</v>
      </c>
      <c r="L11" s="5"/>
      <c r="M11" s="34">
        <f>+K11+COUNT(J12:J42)</f>
        <v>43862</v>
      </c>
      <c r="N11" s="5"/>
      <c r="O11" s="34">
        <f>+M11+COUNT(L12:L42)</f>
        <v>43891</v>
      </c>
      <c r="P11" s="28"/>
    </row>
    <row r="12" spans="2:16" ht="12.75">
      <c r="B12" s="22"/>
      <c r="C12" s="82">
        <f>+D11</f>
        <v>43739</v>
      </c>
      <c r="D12" s="83" t="s">
        <v>9</v>
      </c>
      <c r="E12" s="6">
        <f>+F11</f>
        <v>43770</v>
      </c>
      <c r="F12" s="9"/>
      <c r="G12" s="82">
        <f>+H11</f>
        <v>43800</v>
      </c>
      <c r="H12" s="80" t="s">
        <v>15</v>
      </c>
      <c r="I12" s="86"/>
      <c r="J12" s="90">
        <f>+K11</f>
        <v>43831</v>
      </c>
      <c r="K12" s="79" t="s">
        <v>2</v>
      </c>
      <c r="L12" s="82">
        <f>+M11</f>
        <v>43862</v>
      </c>
      <c r="M12" s="83" t="s">
        <v>24</v>
      </c>
      <c r="N12" s="6">
        <f>+O11</f>
        <v>43891</v>
      </c>
      <c r="O12" s="9"/>
      <c r="P12" s="29"/>
    </row>
    <row r="13" spans="2:16" ht="12.75">
      <c r="B13" s="22"/>
      <c r="C13" s="6">
        <f aca="true" t="shared" si="0" ref="C13:C42">IF(C12="","",IF(MONTH(1+C12)&gt;MONTH(C12),"",1+C12))</f>
        <v>43740</v>
      </c>
      <c r="D13" s="9">
        <f aca="true" t="shared" si="1" ref="D13:D42">+IF(C13&lt;&gt;"",IF(WEEKDAY(C13,2)=1,C13,""),"")</f>
      </c>
      <c r="E13" s="6">
        <f>IF(E12="","",IF(MONTH(1+E12)&gt;MONTH(E12),"",1+E12))</f>
        <v>43771</v>
      </c>
      <c r="F13" s="9"/>
      <c r="G13" s="6">
        <f aca="true" t="shared" si="2" ref="G13:G42">IF(G12="","",IF(MONTH(1+G12)&gt;MONTH(G12),"",1+G12))</f>
        <v>43801</v>
      </c>
      <c r="H13" s="9"/>
      <c r="I13" s="86"/>
      <c r="J13" s="90">
        <f>IF(J12="","",IF(MONTH(1+J12)&gt;MONTH(J12),"",1+J12))</f>
        <v>43832</v>
      </c>
      <c r="K13" s="79" t="s">
        <v>14</v>
      </c>
      <c r="L13" s="6">
        <f>IF(L12="","",IF(MONTH(1+L12)&gt;MONTH(L12),"",1+L12))</f>
        <v>43863</v>
      </c>
      <c r="M13" s="9">
        <f aca="true" t="shared" si="3" ref="M13:M29">+IF(L13&lt;&gt;"",IF(WEEKDAY(L13,2)=1,L13,""),"")</f>
      </c>
      <c r="N13" s="6">
        <f aca="true" t="shared" si="4" ref="N13:N33">IF(N12="","",IF(MONTH(1+N12)&gt;MONTH(N12),"",1+N12))</f>
        <v>43892</v>
      </c>
      <c r="O13" s="9">
        <f>+IF(N13&lt;&gt;"",IF(WEEKDAY(N13,2)=1,N13,""),"")</f>
        <v>43892</v>
      </c>
      <c r="P13" s="29"/>
    </row>
    <row r="14" spans="2:16" ht="12.75">
      <c r="B14" s="22"/>
      <c r="C14" s="6">
        <f t="shared" si="0"/>
        <v>43741</v>
      </c>
      <c r="D14" s="9">
        <f t="shared" si="1"/>
      </c>
      <c r="E14" s="6">
        <f aca="true" t="shared" si="5" ref="E14:E42">IF(E13="","",IF(MONTH(1+E13)&gt;MONTH(E13),"",1+E13))</f>
        <v>43772</v>
      </c>
      <c r="F14" s="9"/>
      <c r="G14" s="6">
        <f t="shared" si="2"/>
        <v>43802</v>
      </c>
      <c r="H14" s="9">
        <f>+IF(G14&lt;&gt;"",IF(WEEKDAY(G14,2)=1,G14,""),"")</f>
      </c>
      <c r="I14" s="86"/>
      <c r="J14" s="90">
        <f>IF(J13="","",IF(MONTH(1+J13)&gt;MONTH(J13),"",1+J13))</f>
        <v>43833</v>
      </c>
      <c r="K14" s="79" t="s">
        <v>14</v>
      </c>
      <c r="L14" s="6">
        <f>IF(L13="","",IF(MONTH(1+L13)&gt;MONTH(L13),"",1+L13))</f>
        <v>43864</v>
      </c>
      <c r="M14" s="9">
        <f t="shared" si="3"/>
        <v>43864</v>
      </c>
      <c r="N14" s="6">
        <f t="shared" si="4"/>
        <v>43893</v>
      </c>
      <c r="O14" s="9">
        <f>+IF(N14&lt;&gt;"",IF(WEEKDAY(N14,2)=1,N14,""),"")</f>
      </c>
      <c r="P14" s="29"/>
    </row>
    <row r="15" spans="2:16" ht="12.75">
      <c r="B15" s="22"/>
      <c r="C15" s="6">
        <f t="shared" si="0"/>
        <v>43742</v>
      </c>
      <c r="D15" s="9">
        <f t="shared" si="1"/>
      </c>
      <c r="E15" s="6">
        <f>IF(E14="","",IF(MONTH(1+E14)&gt;MONTH(E14),"",1+E14))</f>
        <v>43773</v>
      </c>
      <c r="F15" s="9">
        <f aca="true" t="shared" si="6" ref="F15:F21">+IF(E15&lt;&gt;"",IF(WEEKDAY(E15,2)=1,E15,""),"")</f>
        <v>43773</v>
      </c>
      <c r="G15" s="6">
        <f t="shared" si="2"/>
        <v>43803</v>
      </c>
      <c r="H15" s="9"/>
      <c r="I15" s="86"/>
      <c r="J15" s="90">
        <f aca="true" t="shared" si="7" ref="J15:J31">IF(J14="","",IF(MONTH(1+J14)&gt;MONTH(J14),"",1+J14))</f>
        <v>43834</v>
      </c>
      <c r="K15" s="79" t="s">
        <v>14</v>
      </c>
      <c r="L15" s="6">
        <f>IF(L14="","",IF(MONTH(1+L14)&gt;MONTH(L14),"",1+L14))</f>
        <v>43865</v>
      </c>
      <c r="M15" s="9">
        <f t="shared" si="3"/>
      </c>
      <c r="N15" s="6">
        <f t="shared" si="4"/>
        <v>43894</v>
      </c>
      <c r="O15" s="9">
        <f>+IF(N15&lt;&gt;"",IF(WEEKDAY(N15,2)=1,N15,""),"")</f>
      </c>
      <c r="P15" s="29"/>
    </row>
    <row r="16" spans="2:16" ht="12.75">
      <c r="B16" s="22"/>
      <c r="C16" s="6">
        <f t="shared" si="0"/>
        <v>43743</v>
      </c>
      <c r="D16" s="9">
        <f t="shared" si="1"/>
      </c>
      <c r="E16" s="6">
        <f>IF(E15="","",IF(MONTH(1+E15)&gt;MONTH(E15),"",1+E15))</f>
        <v>43774</v>
      </c>
      <c r="F16" s="9">
        <f t="shared" si="6"/>
      </c>
      <c r="G16" s="6">
        <f>IF(G15="","",IF(MONTH(1+G15)&gt;MONTH(G15),"",1+G15))</f>
        <v>43804</v>
      </c>
      <c r="H16" s="9">
        <f aca="true" t="shared" si="8" ref="H16:H33">+IF(G16&lt;&gt;"",IF(WEEKDAY(G16,2)=1,G16,""),"")</f>
      </c>
      <c r="I16" s="86"/>
      <c r="J16" s="90">
        <f t="shared" si="7"/>
        <v>43835</v>
      </c>
      <c r="K16" s="79" t="s">
        <v>14</v>
      </c>
      <c r="L16" s="6">
        <f aca="true" t="shared" si="9" ref="L16:L31">IF(L15="","",IF(MONTH(1+L15)&gt;MONTH(L15),"",1+L15))</f>
        <v>43866</v>
      </c>
      <c r="M16" s="9">
        <f t="shared" si="3"/>
      </c>
      <c r="N16" s="6">
        <f t="shared" si="4"/>
        <v>43895</v>
      </c>
      <c r="O16" s="9">
        <f>+IF(N16&lt;&gt;"",IF(WEEKDAY(N16,2)=1,N16,""),"")</f>
      </c>
      <c r="P16" s="29"/>
    </row>
    <row r="17" spans="2:16" ht="12.75">
      <c r="B17" s="22"/>
      <c r="C17" s="6">
        <f t="shared" si="0"/>
        <v>43744</v>
      </c>
      <c r="D17" s="9">
        <f t="shared" si="1"/>
      </c>
      <c r="E17" s="6">
        <f>IF(E16="","",IF(MONTH(1+E16)&gt;MONTH(E16),"",1+E16))</f>
        <v>43775</v>
      </c>
      <c r="F17" s="9">
        <f t="shared" si="6"/>
      </c>
      <c r="G17" s="6">
        <f t="shared" si="2"/>
        <v>43805</v>
      </c>
      <c r="H17" s="9" t="s">
        <v>0</v>
      </c>
      <c r="I17" s="86"/>
      <c r="J17" s="90">
        <f t="shared" si="7"/>
        <v>43836</v>
      </c>
      <c r="K17" s="89" t="s">
        <v>14</v>
      </c>
      <c r="L17" s="6">
        <f t="shared" si="9"/>
        <v>43867</v>
      </c>
      <c r="M17" s="9">
        <f t="shared" si="3"/>
      </c>
      <c r="N17" s="6">
        <f t="shared" si="4"/>
        <v>43896</v>
      </c>
      <c r="O17" s="9">
        <f>+IF(N17&lt;&gt;"",IF(WEEKDAY(N17,2)=1,N17,""),"")</f>
      </c>
      <c r="P17" s="29"/>
    </row>
    <row r="18" spans="2:16" ht="12.75">
      <c r="B18" s="22"/>
      <c r="C18" s="6">
        <f t="shared" si="0"/>
        <v>43745</v>
      </c>
      <c r="D18" s="9">
        <f t="shared" si="1"/>
        <v>43745</v>
      </c>
      <c r="E18" s="6">
        <f t="shared" si="5"/>
        <v>43776</v>
      </c>
      <c r="F18" s="9">
        <f t="shared" si="6"/>
      </c>
      <c r="G18" s="6">
        <f t="shared" si="2"/>
        <v>43806</v>
      </c>
      <c r="H18" s="9">
        <f t="shared" si="8"/>
      </c>
      <c r="I18" s="86"/>
      <c r="J18" s="6">
        <f t="shared" si="7"/>
        <v>43837</v>
      </c>
      <c r="K18" s="89"/>
      <c r="L18" s="6">
        <f t="shared" si="9"/>
        <v>43868</v>
      </c>
      <c r="M18" s="9">
        <f t="shared" si="3"/>
      </c>
      <c r="N18" s="82">
        <f t="shared" si="4"/>
        <v>43897</v>
      </c>
      <c r="O18" s="83" t="s">
        <v>21</v>
      </c>
      <c r="P18" s="29"/>
    </row>
    <row r="19" spans="2:16" ht="12.75">
      <c r="B19" s="22"/>
      <c r="C19" s="6">
        <f t="shared" si="0"/>
        <v>43746</v>
      </c>
      <c r="D19" s="9">
        <f t="shared" si="1"/>
      </c>
      <c r="E19" s="6">
        <f t="shared" si="5"/>
        <v>43777</v>
      </c>
      <c r="F19" s="9">
        <f t="shared" si="6"/>
      </c>
      <c r="G19" s="6">
        <f t="shared" si="2"/>
        <v>43807</v>
      </c>
      <c r="H19" s="9">
        <f t="shared" si="8"/>
      </c>
      <c r="I19" s="86"/>
      <c r="J19" s="6">
        <f t="shared" si="7"/>
        <v>43838</v>
      </c>
      <c r="K19" s="9">
        <f aca="true" t="shared" si="10" ref="K19:K42">+IF(J19&lt;&gt;"",IF(WEEKDAY(J19,2)=1,J19,""),"")</f>
      </c>
      <c r="L19" s="91">
        <f t="shared" si="9"/>
        <v>43869</v>
      </c>
      <c r="M19" s="55" t="s">
        <v>17</v>
      </c>
      <c r="N19" s="6">
        <f>IF(N18="","",IF(MONTH(1+N18)&gt;MONTH(N18),"",1+N18))</f>
        <v>43898</v>
      </c>
      <c r="O19" s="9">
        <f aca="true" t="shared" si="11" ref="O19:O26">+IF(N19&lt;&gt;"",IF(WEEKDAY(N19,2)=1,N19,""),"")</f>
      </c>
      <c r="P19" s="29"/>
    </row>
    <row r="20" spans="2:16" ht="12.75">
      <c r="B20" s="22"/>
      <c r="C20" s="6">
        <f t="shared" si="0"/>
        <v>43747</v>
      </c>
      <c r="D20" s="9">
        <f t="shared" si="1"/>
      </c>
      <c r="E20" s="6">
        <f t="shared" si="5"/>
        <v>43778</v>
      </c>
      <c r="F20" s="9">
        <f t="shared" si="6"/>
      </c>
      <c r="G20" s="6">
        <f t="shared" si="2"/>
        <v>43808</v>
      </c>
      <c r="H20" s="9">
        <f t="shared" si="8"/>
        <v>43808</v>
      </c>
      <c r="I20" s="86"/>
      <c r="J20" s="6">
        <f>IF(J19="","",IF(MONTH(1+J19)&gt;MONTH(J19),"",1+J19))</f>
        <v>43839</v>
      </c>
      <c r="K20" s="9">
        <f t="shared" si="10"/>
      </c>
      <c r="L20" s="6">
        <f>IF(L19="","",IF(MONTH(1+L19)&gt;MONTH(L19),"",1+L19))</f>
        <v>43870</v>
      </c>
      <c r="M20" s="9">
        <f t="shared" si="3"/>
      </c>
      <c r="N20" s="6">
        <f>IF(N19="","",IF(MONTH(1+N19)&gt;MONTH(N19),"",1+N19))</f>
        <v>43899</v>
      </c>
      <c r="O20" s="9">
        <f t="shared" si="11"/>
        <v>43899</v>
      </c>
      <c r="P20" s="29"/>
    </row>
    <row r="21" spans="2:16" ht="12.75">
      <c r="B21" s="22"/>
      <c r="C21" s="6">
        <f t="shared" si="0"/>
        <v>43748</v>
      </c>
      <c r="D21" s="9">
        <f t="shared" si="1"/>
      </c>
      <c r="E21" s="6">
        <f t="shared" si="5"/>
        <v>43779</v>
      </c>
      <c r="F21" s="9">
        <f t="shared" si="6"/>
      </c>
      <c r="G21" s="6">
        <f t="shared" si="2"/>
        <v>43809</v>
      </c>
      <c r="H21" s="9">
        <f t="shared" si="8"/>
      </c>
      <c r="I21" s="86"/>
      <c r="J21" s="6">
        <f t="shared" si="7"/>
        <v>43840</v>
      </c>
      <c r="K21" s="9">
        <f t="shared" si="10"/>
      </c>
      <c r="L21" s="6">
        <f>IF(L20="","",IF(MONTH(1+L20)&gt;MONTH(L20),"",1+L20))</f>
        <v>43871</v>
      </c>
      <c r="M21" s="9">
        <f t="shared" si="3"/>
        <v>43871</v>
      </c>
      <c r="N21" s="6">
        <f>IF(N20="","",IF(MONTH(1+N20)&gt;MONTH(N20),"",1+N20))</f>
        <v>43900</v>
      </c>
      <c r="O21" s="9">
        <f t="shared" si="11"/>
      </c>
      <c r="P21" s="29"/>
    </row>
    <row r="22" spans="2:16" ht="12.75">
      <c r="B22" s="22"/>
      <c r="C22" s="6">
        <f t="shared" si="0"/>
        <v>43749</v>
      </c>
      <c r="D22" s="9">
        <f t="shared" si="1"/>
      </c>
      <c r="E22" s="6">
        <f t="shared" si="5"/>
        <v>43780</v>
      </c>
      <c r="F22" s="9"/>
      <c r="G22" s="6">
        <f t="shared" si="2"/>
        <v>43810</v>
      </c>
      <c r="H22" s="9">
        <f t="shared" si="8"/>
      </c>
      <c r="I22" s="86"/>
      <c r="J22" s="6">
        <f t="shared" si="7"/>
        <v>43841</v>
      </c>
      <c r="K22" s="9">
        <f t="shared" si="10"/>
      </c>
      <c r="L22" s="6">
        <f t="shared" si="9"/>
        <v>43872</v>
      </c>
      <c r="M22" s="9">
        <f t="shared" si="3"/>
      </c>
      <c r="N22" s="6">
        <f t="shared" si="4"/>
        <v>43901</v>
      </c>
      <c r="O22" s="9">
        <f t="shared" si="11"/>
      </c>
      <c r="P22" s="29"/>
    </row>
    <row r="23" spans="2:16" ht="12.75">
      <c r="B23" s="22"/>
      <c r="C23" s="6">
        <f t="shared" si="0"/>
        <v>43750</v>
      </c>
      <c r="D23" s="9">
        <f t="shared" si="1"/>
      </c>
      <c r="E23" s="6">
        <f t="shared" si="5"/>
        <v>43781</v>
      </c>
      <c r="F23" s="9">
        <f>+IF(E23&lt;&gt;"",IF(WEEKDAY(E23,2)=1,E23,""),"")</f>
      </c>
      <c r="G23" s="6">
        <f t="shared" si="2"/>
        <v>43811</v>
      </c>
      <c r="H23" s="9">
        <f t="shared" si="8"/>
      </c>
      <c r="I23" s="86"/>
      <c r="J23" s="6">
        <f>IF(J22="","",IF(MONTH(1+J22)&gt;MONTH(J22),"",1+J22))</f>
        <v>43842</v>
      </c>
      <c r="K23" s="9">
        <f t="shared" si="10"/>
      </c>
      <c r="L23" s="6">
        <f t="shared" si="9"/>
        <v>43873</v>
      </c>
      <c r="M23" s="9">
        <f t="shared" si="3"/>
      </c>
      <c r="N23" s="6">
        <f t="shared" si="4"/>
        <v>43902</v>
      </c>
      <c r="O23" s="9">
        <f t="shared" si="11"/>
      </c>
      <c r="P23" s="29"/>
    </row>
    <row r="24" spans="2:16" ht="12.75">
      <c r="B24" s="22"/>
      <c r="C24" s="6">
        <f t="shared" si="0"/>
        <v>43751</v>
      </c>
      <c r="D24" s="9">
        <f t="shared" si="1"/>
      </c>
      <c r="E24" s="6">
        <f t="shared" si="5"/>
        <v>43782</v>
      </c>
      <c r="F24" s="9">
        <f>+IF(E24&lt;&gt;"",IF(WEEKDAY(E24,2)=1,E24,""),"")</f>
      </c>
      <c r="G24" s="6">
        <f>IF(G23="","",IF(MONTH(1+G23)&gt;MONTH(G23),"",1+G23))</f>
        <v>43812</v>
      </c>
      <c r="H24" s="9">
        <f t="shared" si="8"/>
      </c>
      <c r="I24" s="86"/>
      <c r="J24" s="6">
        <f>IF(J23="","",IF(MONTH(1+J23)&gt;MONTH(J23),"",1+J23))</f>
        <v>43843</v>
      </c>
      <c r="K24" s="9">
        <f t="shared" si="10"/>
        <v>43843</v>
      </c>
      <c r="L24" s="6">
        <f t="shared" si="9"/>
        <v>43874</v>
      </c>
      <c r="M24" s="9">
        <f t="shared" si="3"/>
      </c>
      <c r="N24" s="6">
        <f t="shared" si="4"/>
        <v>43903</v>
      </c>
      <c r="O24" s="9">
        <f t="shared" si="11"/>
      </c>
      <c r="P24" s="29"/>
    </row>
    <row r="25" spans="2:16" ht="12.75">
      <c r="B25" s="22"/>
      <c r="C25" s="6">
        <f t="shared" si="0"/>
        <v>43752</v>
      </c>
      <c r="D25" s="9">
        <f t="shared" si="1"/>
        <v>43752</v>
      </c>
      <c r="E25" s="6">
        <f t="shared" si="5"/>
        <v>43783</v>
      </c>
      <c r="F25" s="9"/>
      <c r="G25" s="6">
        <f t="shared" si="2"/>
        <v>43813</v>
      </c>
      <c r="H25" s="83" t="s">
        <v>19</v>
      </c>
      <c r="I25" s="86"/>
      <c r="J25" s="6">
        <f>IF(J24="","",IF(MONTH(1+J24)&gt;MONTH(J24),"",1+J24))</f>
        <v>43844</v>
      </c>
      <c r="K25" s="9">
        <f t="shared" si="10"/>
      </c>
      <c r="L25" s="6">
        <f t="shared" si="9"/>
        <v>43875</v>
      </c>
      <c r="M25" s="9">
        <f t="shared" si="3"/>
      </c>
      <c r="N25" s="6">
        <f t="shared" si="4"/>
        <v>43904</v>
      </c>
      <c r="O25" s="9">
        <f t="shared" si="11"/>
      </c>
      <c r="P25" s="29"/>
    </row>
    <row r="26" spans="2:16" ht="12.75">
      <c r="B26" s="22"/>
      <c r="C26" s="6">
        <f t="shared" si="0"/>
        <v>43753</v>
      </c>
      <c r="D26" s="9">
        <f t="shared" si="1"/>
      </c>
      <c r="E26" s="6">
        <f t="shared" si="5"/>
        <v>43784</v>
      </c>
      <c r="F26" s="9">
        <f>+IF(E26&lt;&gt;"",IF(WEEKDAY(E26,2)=1,E26,""),"")</f>
      </c>
      <c r="G26" s="6">
        <f>IF(G25="","",IF(MONTH(1+G25)&gt;MONTH(G25),"",1+G25))</f>
        <v>43814</v>
      </c>
      <c r="H26" s="9">
        <f t="shared" si="8"/>
      </c>
      <c r="I26" s="86"/>
      <c r="J26" s="6">
        <f t="shared" si="7"/>
        <v>43845</v>
      </c>
      <c r="K26" s="9">
        <f t="shared" si="10"/>
      </c>
      <c r="L26" s="82">
        <f t="shared" si="9"/>
        <v>43876</v>
      </c>
      <c r="M26" s="83" t="s">
        <v>20</v>
      </c>
      <c r="N26" s="6">
        <f t="shared" si="4"/>
        <v>43905</v>
      </c>
      <c r="O26" s="9">
        <f t="shared" si="11"/>
      </c>
      <c r="P26" s="29"/>
    </row>
    <row r="27" spans="2:16" ht="12.75">
      <c r="B27" s="22"/>
      <c r="C27" s="6">
        <f t="shared" si="0"/>
        <v>43754</v>
      </c>
      <c r="D27" s="9">
        <f t="shared" si="1"/>
      </c>
      <c r="E27" s="6">
        <f t="shared" si="5"/>
        <v>43785</v>
      </c>
      <c r="F27" s="9">
        <f>+IF(E27&lt;&gt;"",IF(WEEKDAY(E27,2)=1,E27,""),"")</f>
      </c>
      <c r="G27" s="6">
        <f>IF(G26="","",IF(MONTH(1+G26)&gt;MONTH(G26),"",1+G26))</f>
        <v>43815</v>
      </c>
      <c r="H27" s="9">
        <f t="shared" si="8"/>
        <v>43815</v>
      </c>
      <c r="I27" s="86"/>
      <c r="J27" s="6">
        <f>IF(J26="","",IF(MONTH(1+J26)&gt;MONTH(J26),"",1+J26))</f>
        <v>43846</v>
      </c>
      <c r="K27" s="9">
        <f t="shared" si="10"/>
      </c>
      <c r="L27" s="6">
        <f>IF(L26="","",IF(MONTH(1+L26)&gt;MONTH(L26),"",1+L26))</f>
        <v>43877</v>
      </c>
      <c r="M27" s="9">
        <f t="shared" si="3"/>
      </c>
      <c r="N27" s="6">
        <f t="shared" si="4"/>
        <v>43906</v>
      </c>
      <c r="O27" s="9">
        <f aca="true" t="shared" si="12" ref="O27:O42">+IF(N27&lt;&gt;"",IF(WEEKDAY(N27,2)=1,N27,""),"")</f>
        <v>43906</v>
      </c>
      <c r="P27" s="29"/>
    </row>
    <row r="28" spans="2:16" ht="12.75">
      <c r="B28" s="22"/>
      <c r="C28" s="6">
        <f t="shared" si="0"/>
        <v>43755</v>
      </c>
      <c r="D28" s="9">
        <f t="shared" si="1"/>
      </c>
      <c r="E28" s="6">
        <f t="shared" si="5"/>
        <v>43786</v>
      </c>
      <c r="F28" s="9">
        <f>+IF(E28&lt;&gt;"",IF(WEEKDAY(E28,2)=1,E28,""),"")</f>
      </c>
      <c r="G28" s="6">
        <f>IF(G27="","",IF(MONTH(1+G27)&gt;MONTH(G27),"",1+G27))</f>
        <v>43816</v>
      </c>
      <c r="H28" s="9">
        <f t="shared" si="8"/>
      </c>
      <c r="I28" s="86"/>
      <c r="J28" s="82">
        <f t="shared" si="7"/>
        <v>43847</v>
      </c>
      <c r="K28" s="83" t="s">
        <v>23</v>
      </c>
      <c r="L28" s="6">
        <f t="shared" si="9"/>
        <v>43878</v>
      </c>
      <c r="M28" s="9">
        <f t="shared" si="3"/>
        <v>43878</v>
      </c>
      <c r="N28" s="6">
        <f t="shared" si="4"/>
        <v>43907</v>
      </c>
      <c r="O28" s="9">
        <f t="shared" si="12"/>
      </c>
      <c r="P28" s="29"/>
    </row>
    <row r="29" spans="2:16" ht="12.75">
      <c r="B29" s="22"/>
      <c r="C29" s="6">
        <f t="shared" si="0"/>
        <v>43756</v>
      </c>
      <c r="D29" s="9">
        <f t="shared" si="1"/>
      </c>
      <c r="E29" s="6">
        <f t="shared" si="5"/>
        <v>43787</v>
      </c>
      <c r="F29" s="9"/>
      <c r="G29" s="6">
        <f t="shared" si="2"/>
        <v>43817</v>
      </c>
      <c r="H29" s="9">
        <f t="shared" si="8"/>
      </c>
      <c r="I29" s="86"/>
      <c r="J29" s="82">
        <f t="shared" si="7"/>
        <v>43848</v>
      </c>
      <c r="K29" s="83" t="s">
        <v>23</v>
      </c>
      <c r="L29" s="6">
        <f t="shared" si="9"/>
        <v>43879</v>
      </c>
      <c r="M29" s="9">
        <f t="shared" si="3"/>
      </c>
      <c r="N29" s="6">
        <f t="shared" si="4"/>
        <v>43908</v>
      </c>
      <c r="O29" s="9">
        <f t="shared" si="12"/>
      </c>
      <c r="P29" s="29"/>
    </row>
    <row r="30" spans="2:16" ht="12.75">
      <c r="B30" s="22"/>
      <c r="C30" s="6">
        <f t="shared" si="0"/>
        <v>43757</v>
      </c>
      <c r="D30" s="9">
        <f t="shared" si="1"/>
      </c>
      <c r="E30" s="6">
        <f t="shared" si="5"/>
        <v>43788</v>
      </c>
      <c r="F30" s="9">
        <f>+IF(E30&lt;&gt;"",IF(WEEKDAY(E30,2)=1,E30,""),"")</f>
      </c>
      <c r="G30" s="6">
        <f>IF(G29="","",IF(MONTH(1+G29)&gt;MONTH(G29),"",1+G29))</f>
        <v>43818</v>
      </c>
      <c r="H30" s="9">
        <f t="shared" si="8"/>
      </c>
      <c r="I30" s="86"/>
      <c r="J30" s="82">
        <f t="shared" si="7"/>
        <v>43849</v>
      </c>
      <c r="K30" s="83" t="s">
        <v>23</v>
      </c>
      <c r="L30" s="6">
        <f t="shared" si="9"/>
        <v>43880</v>
      </c>
      <c r="M30" s="9">
        <f>+IF(L30&lt;&gt;"",IF(WEEKDAY(L30,2)=1,L30,""),"")</f>
      </c>
      <c r="N30" s="6">
        <f t="shared" si="4"/>
        <v>43909</v>
      </c>
      <c r="O30" s="9">
        <f t="shared" si="12"/>
      </c>
      <c r="P30" s="29"/>
    </row>
    <row r="31" spans="2:16" ht="12.75">
      <c r="B31" s="22"/>
      <c r="C31" s="6">
        <f t="shared" si="0"/>
        <v>43758</v>
      </c>
      <c r="D31" s="9">
        <f t="shared" si="1"/>
      </c>
      <c r="E31" s="6">
        <f t="shared" si="5"/>
        <v>43789</v>
      </c>
      <c r="F31" s="9">
        <f>+IF(E31&lt;&gt;"",IF(WEEKDAY(E31,2)=1,E31,""),"")</f>
      </c>
      <c r="G31" s="6">
        <f t="shared" si="2"/>
        <v>43819</v>
      </c>
      <c r="H31" s="9">
        <f t="shared" si="8"/>
      </c>
      <c r="I31" s="86"/>
      <c r="J31" s="6">
        <f t="shared" si="7"/>
        <v>43850</v>
      </c>
      <c r="K31" s="9">
        <f t="shared" si="10"/>
        <v>43850</v>
      </c>
      <c r="L31" s="6">
        <f t="shared" si="9"/>
        <v>43881</v>
      </c>
      <c r="M31" s="9">
        <f>+IF(L31&lt;&gt;"",IF(WEEKDAY(L31,2)=1,L31,""),"")</f>
      </c>
      <c r="N31" s="6">
        <f t="shared" si="4"/>
        <v>43910</v>
      </c>
      <c r="O31" s="9">
        <f t="shared" si="12"/>
      </c>
      <c r="P31" s="29"/>
    </row>
    <row r="32" spans="2:16" ht="12.75">
      <c r="B32" s="22"/>
      <c r="C32" s="6">
        <f t="shared" si="0"/>
        <v>43759</v>
      </c>
      <c r="D32" s="9">
        <f t="shared" si="1"/>
        <v>43759</v>
      </c>
      <c r="E32" s="6">
        <f t="shared" si="5"/>
        <v>43790</v>
      </c>
      <c r="F32" s="9">
        <f>+IF(E32&lt;&gt;"",IF(WEEKDAY(E32,2)=1,E32,""),"")</f>
      </c>
      <c r="G32" s="6">
        <f t="shared" si="2"/>
        <v>43820</v>
      </c>
      <c r="H32" s="9">
        <f t="shared" si="8"/>
      </c>
      <c r="I32" s="86"/>
      <c r="J32" s="6">
        <f aca="true" t="shared" si="13" ref="J32:J42">IF(J31="","",IF(MONTH(1+J31)&gt;MONTH(J31),"",1+J31))</f>
        <v>43851</v>
      </c>
      <c r="K32" s="9">
        <f t="shared" si="10"/>
      </c>
      <c r="L32" s="6">
        <f aca="true" t="shared" si="14" ref="L32:L42">IF(L31="","",IF(MONTH(1+L31)&gt;MONTH(L31),"",1+L31))</f>
        <v>43882</v>
      </c>
      <c r="M32" s="9">
        <f>+IF(L32&lt;&gt;"",IF(WEEKDAY(L32,2)=1,L32,""),"")</f>
      </c>
      <c r="N32" s="82">
        <f t="shared" si="4"/>
        <v>43911</v>
      </c>
      <c r="O32" s="83" t="s">
        <v>22</v>
      </c>
      <c r="P32" s="29"/>
    </row>
    <row r="33" spans="2:16" ht="12.75">
      <c r="B33" s="22"/>
      <c r="C33" s="6">
        <f t="shared" si="0"/>
        <v>43760</v>
      </c>
      <c r="D33" s="9">
        <f t="shared" si="1"/>
      </c>
      <c r="E33" s="6">
        <f t="shared" si="5"/>
        <v>43791</v>
      </c>
      <c r="F33" s="9">
        <f>+IF(E33&lt;&gt;"",IF(WEEKDAY(E33,2)=1,E33,""),"")</f>
      </c>
      <c r="G33" s="6">
        <f t="shared" si="2"/>
        <v>43821</v>
      </c>
      <c r="H33" s="9">
        <f t="shared" si="8"/>
      </c>
      <c r="I33" s="86"/>
      <c r="J33" s="6">
        <f t="shared" si="13"/>
        <v>43852</v>
      </c>
      <c r="K33" s="9">
        <f t="shared" si="10"/>
      </c>
      <c r="L33" s="6">
        <f t="shared" si="14"/>
        <v>43883</v>
      </c>
      <c r="M33" s="9">
        <f>+IF(L33&lt;&gt;"",IF(WEEKDAY(L33,2)=1,L33,""),"")</f>
      </c>
      <c r="N33" s="6">
        <f t="shared" si="4"/>
        <v>43912</v>
      </c>
      <c r="O33" s="9">
        <f t="shared" si="12"/>
      </c>
      <c r="P33" s="29"/>
    </row>
    <row r="34" spans="2:16" ht="12.75">
      <c r="B34" s="22"/>
      <c r="C34" s="6">
        <f t="shared" si="0"/>
        <v>43761</v>
      </c>
      <c r="D34" s="9">
        <f t="shared" si="1"/>
      </c>
      <c r="E34" s="6">
        <f t="shared" si="5"/>
        <v>43792</v>
      </c>
      <c r="F34" s="9">
        <f>+IF(E34&lt;&gt;"",IF(WEEKDAY(E34,2)=1,E34,""),"")</f>
      </c>
      <c r="G34" s="6">
        <f t="shared" si="2"/>
        <v>43822</v>
      </c>
      <c r="H34" s="92" t="s">
        <v>14</v>
      </c>
      <c r="I34" s="86"/>
      <c r="J34" s="6">
        <f t="shared" si="13"/>
        <v>43853</v>
      </c>
      <c r="K34" s="9">
        <f t="shared" si="10"/>
      </c>
      <c r="L34" s="6">
        <f>IF(L33="","",IF(MONTH(1+L33)&gt;MONTH(L33),"",1+L33))</f>
        <v>43884</v>
      </c>
      <c r="M34" s="9">
        <f>+IF(L34&lt;&gt;"",IF(WEEKDAY(L34,2)=1,L34,""),"")</f>
      </c>
      <c r="N34" s="6">
        <f aca="true" t="shared" si="15" ref="N34:N42">IF(N33="","",IF(MONTH(1+N33)&gt;MONTH(N33),"",1+N33))</f>
        <v>43913</v>
      </c>
      <c r="O34" s="9">
        <f t="shared" si="12"/>
        <v>43913</v>
      </c>
      <c r="P34" s="29"/>
    </row>
    <row r="35" spans="2:16" ht="12.75">
      <c r="B35" s="22"/>
      <c r="C35" s="6">
        <f t="shared" si="0"/>
        <v>43762</v>
      </c>
      <c r="D35" s="9">
        <f t="shared" si="1"/>
      </c>
      <c r="E35" s="6">
        <f t="shared" si="5"/>
        <v>43793</v>
      </c>
      <c r="F35" s="9"/>
      <c r="G35" s="6">
        <f t="shared" si="2"/>
        <v>43823</v>
      </c>
      <c r="H35" s="92" t="s">
        <v>14</v>
      </c>
      <c r="I35" s="86"/>
      <c r="J35" s="6">
        <f t="shared" si="13"/>
        <v>43854</v>
      </c>
      <c r="K35" s="9">
        <f t="shared" si="10"/>
      </c>
      <c r="L35" s="6">
        <f t="shared" si="14"/>
        <v>43885</v>
      </c>
      <c r="M35" s="92" t="s">
        <v>13</v>
      </c>
      <c r="N35" s="6">
        <f t="shared" si="15"/>
        <v>43914</v>
      </c>
      <c r="O35" s="9">
        <f t="shared" si="12"/>
      </c>
      <c r="P35" s="29"/>
    </row>
    <row r="36" spans="2:16" ht="12.75">
      <c r="B36" s="22"/>
      <c r="C36" s="6">
        <f t="shared" si="0"/>
        <v>43763</v>
      </c>
      <c r="D36" s="9">
        <f t="shared" si="1"/>
      </c>
      <c r="E36" s="6">
        <f t="shared" si="5"/>
        <v>43794</v>
      </c>
      <c r="F36" s="9"/>
      <c r="G36" s="6">
        <f t="shared" si="2"/>
        <v>43824</v>
      </c>
      <c r="H36" s="92" t="s">
        <v>14</v>
      </c>
      <c r="I36" s="86"/>
      <c r="J36" s="6">
        <f>IF(J35="","",IF(MONTH(1+J35)&gt;MONTH(J35),"",1+J35))</f>
        <v>43855</v>
      </c>
      <c r="K36" s="9">
        <f t="shared" si="10"/>
      </c>
      <c r="L36" s="6">
        <f t="shared" si="14"/>
        <v>43886</v>
      </c>
      <c r="M36" s="92" t="s">
        <v>13</v>
      </c>
      <c r="N36" s="6">
        <f t="shared" si="15"/>
        <v>43915</v>
      </c>
      <c r="O36" s="9">
        <f t="shared" si="12"/>
      </c>
      <c r="P36" s="29"/>
    </row>
    <row r="37" spans="2:16" ht="12.75">
      <c r="B37" s="22"/>
      <c r="C37" s="6">
        <f t="shared" si="0"/>
        <v>43764</v>
      </c>
      <c r="D37" s="9">
        <f t="shared" si="1"/>
      </c>
      <c r="E37" s="6">
        <f t="shared" si="5"/>
        <v>43795</v>
      </c>
      <c r="F37" s="9"/>
      <c r="G37" s="6">
        <f t="shared" si="2"/>
        <v>43825</v>
      </c>
      <c r="H37" s="92" t="s">
        <v>14</v>
      </c>
      <c r="I37" s="86"/>
      <c r="J37" s="6">
        <f>IF(J36="","",IF(MONTH(1+J36)&gt;MONTH(J36),"",1+J36))</f>
        <v>43856</v>
      </c>
      <c r="K37" s="9">
        <f t="shared" si="10"/>
      </c>
      <c r="L37" s="6">
        <f t="shared" si="14"/>
        <v>43887</v>
      </c>
      <c r="M37" s="92" t="s">
        <v>13</v>
      </c>
      <c r="N37" s="6">
        <f t="shared" si="15"/>
        <v>43916</v>
      </c>
      <c r="O37" s="9">
        <f t="shared" si="12"/>
      </c>
      <c r="P37" s="29"/>
    </row>
    <row r="38" spans="2:16" ht="12.75">
      <c r="B38" s="22"/>
      <c r="C38" s="6">
        <f t="shared" si="0"/>
        <v>43765</v>
      </c>
      <c r="D38" s="9">
        <f t="shared" si="1"/>
      </c>
      <c r="E38" s="6">
        <f t="shared" si="5"/>
        <v>43796</v>
      </c>
      <c r="F38" s="9">
        <f>+IF(E38&lt;&gt;"",IF(WEEKDAY(E38,2)=1,E38,""),"")</f>
      </c>
      <c r="G38" s="6">
        <f t="shared" si="2"/>
        <v>43826</v>
      </c>
      <c r="H38" s="92" t="s">
        <v>14</v>
      </c>
      <c r="I38" s="86"/>
      <c r="J38" s="6">
        <f>IF(J37="","",IF(MONTH(1+J37)&gt;MONTH(J37),"",1+J37))</f>
        <v>43857</v>
      </c>
      <c r="K38" s="9">
        <f t="shared" si="10"/>
        <v>43857</v>
      </c>
      <c r="L38" s="6">
        <f t="shared" si="14"/>
        <v>43888</v>
      </c>
      <c r="M38" s="92" t="s">
        <v>13</v>
      </c>
      <c r="N38" s="6">
        <f t="shared" si="15"/>
        <v>43917</v>
      </c>
      <c r="O38" s="9">
        <f t="shared" si="12"/>
      </c>
      <c r="P38" s="29"/>
    </row>
    <row r="39" spans="2:16" ht="12.75">
      <c r="B39" s="22"/>
      <c r="C39" s="6">
        <f t="shared" si="0"/>
        <v>43766</v>
      </c>
      <c r="D39" s="9">
        <f t="shared" si="1"/>
        <v>43766</v>
      </c>
      <c r="E39" s="6">
        <f t="shared" si="5"/>
        <v>43797</v>
      </c>
      <c r="F39" s="9"/>
      <c r="G39" s="6">
        <f t="shared" si="2"/>
        <v>43827</v>
      </c>
      <c r="H39" s="92" t="s">
        <v>14</v>
      </c>
      <c r="I39" s="86"/>
      <c r="J39" s="6">
        <f>IF(J38="","",IF(MONTH(1+J38)&gt;MONTH(J38),"",1+J38))</f>
        <v>43858</v>
      </c>
      <c r="K39" s="9">
        <f t="shared" si="10"/>
      </c>
      <c r="L39" s="6">
        <f t="shared" si="14"/>
        <v>43889</v>
      </c>
      <c r="M39" s="92" t="s">
        <v>13</v>
      </c>
      <c r="N39" s="6">
        <f t="shared" si="15"/>
        <v>43918</v>
      </c>
      <c r="O39" s="9">
        <f t="shared" si="12"/>
      </c>
      <c r="P39" s="29"/>
    </row>
    <row r="40" spans="2:16" ht="12.75">
      <c r="B40" s="22"/>
      <c r="C40" s="6">
        <f t="shared" si="0"/>
        <v>43767</v>
      </c>
      <c r="D40" s="9">
        <f t="shared" si="1"/>
      </c>
      <c r="E40" s="6">
        <f t="shared" si="5"/>
        <v>43798</v>
      </c>
      <c r="F40" s="9">
        <f>+IF(E40&lt;&gt;"",IF(WEEKDAY(E40,2)=1,E40,""),"")</f>
      </c>
      <c r="G40" s="6">
        <f t="shared" si="2"/>
        <v>43828</v>
      </c>
      <c r="H40" s="92" t="s">
        <v>14</v>
      </c>
      <c r="I40" s="86"/>
      <c r="J40" s="6">
        <f t="shared" si="13"/>
        <v>43859</v>
      </c>
      <c r="K40" s="9">
        <f t="shared" si="10"/>
      </c>
      <c r="L40" s="91">
        <f t="shared" si="14"/>
        <v>43890</v>
      </c>
      <c r="M40" s="55" t="s">
        <v>25</v>
      </c>
      <c r="N40" s="6">
        <f t="shared" si="15"/>
        <v>43919</v>
      </c>
      <c r="O40" s="9">
        <f t="shared" si="12"/>
      </c>
      <c r="P40" s="29"/>
    </row>
    <row r="41" spans="2:16" ht="12.75">
      <c r="B41" s="22"/>
      <c r="C41" s="6">
        <f t="shared" si="0"/>
        <v>43768</v>
      </c>
      <c r="D41" s="9">
        <f t="shared" si="1"/>
      </c>
      <c r="E41" s="6">
        <f t="shared" si="5"/>
        <v>43799</v>
      </c>
      <c r="F41" s="9">
        <f>+IF(E41&lt;&gt;"",IF(WEEKDAY(E41,2)=1,E41,""),"")</f>
      </c>
      <c r="G41" s="6">
        <f t="shared" si="2"/>
        <v>43829</v>
      </c>
      <c r="H41" s="92" t="s">
        <v>14</v>
      </c>
      <c r="I41" s="86"/>
      <c r="J41" s="6">
        <f t="shared" si="13"/>
        <v>43860</v>
      </c>
      <c r="K41" s="9">
        <f t="shared" si="10"/>
      </c>
      <c r="L41" s="6">
        <f t="shared" si="14"/>
      </c>
      <c r="M41" s="4">
        <f>+IF(L41&lt;&gt;"",IF(WEEKDAY(L41,2)=1,L41,""),"")</f>
      </c>
      <c r="N41" s="6">
        <f t="shared" si="15"/>
        <v>43920</v>
      </c>
      <c r="O41" s="9">
        <f t="shared" si="12"/>
        <v>43920</v>
      </c>
      <c r="P41" s="29"/>
    </row>
    <row r="42" spans="2:16" ht="12.75">
      <c r="B42" s="22"/>
      <c r="C42" s="6">
        <f t="shared" si="0"/>
        <v>43769</v>
      </c>
      <c r="D42" s="9">
        <f t="shared" si="1"/>
      </c>
      <c r="E42" s="6">
        <f t="shared" si="5"/>
      </c>
      <c r="F42" s="9"/>
      <c r="G42" s="6">
        <f t="shared" si="2"/>
        <v>43830</v>
      </c>
      <c r="H42" s="89" t="s">
        <v>11</v>
      </c>
      <c r="I42" s="86"/>
      <c r="J42" s="6">
        <f t="shared" si="13"/>
        <v>43861</v>
      </c>
      <c r="K42" s="9">
        <f t="shared" si="10"/>
      </c>
      <c r="L42" s="6">
        <f t="shared" si="14"/>
      </c>
      <c r="M42" s="4">
        <f>+IF(L42&lt;&gt;"",IF(WEEKDAY(L42,2)=1,L42,""),"")</f>
      </c>
      <c r="N42" s="6">
        <f t="shared" si="15"/>
        <v>43921</v>
      </c>
      <c r="O42" s="9">
        <f t="shared" si="12"/>
      </c>
      <c r="P42" s="29"/>
    </row>
    <row r="43" spans="2:16" ht="6.75" customHeight="1">
      <c r="B43" s="30"/>
      <c r="C43" s="31"/>
      <c r="D43" s="32"/>
      <c r="E43" s="31"/>
      <c r="F43" s="32"/>
      <c r="G43" s="31"/>
      <c r="H43" s="32"/>
      <c r="I43" s="32"/>
      <c r="J43" s="31"/>
      <c r="K43" s="32"/>
      <c r="L43" s="31"/>
      <c r="M43" s="32"/>
      <c r="N43" s="31"/>
      <c r="O43" s="32"/>
      <c r="P43" s="33"/>
    </row>
    <row r="44" ht="5.25" customHeight="1"/>
    <row r="46" ht="12.75">
      <c r="D46" s="8"/>
    </row>
    <row r="47" ht="12.75">
      <c r="D47" s="7"/>
    </row>
  </sheetData>
  <sheetProtection/>
  <conditionalFormatting sqref="D13:D42 F42 M27:M34 M13:M18 M20:M25 H13:H24 H26:H33">
    <cfRule type="expression" priority="4" dxfId="12" stopIfTrue="1">
      <formula>OR(WEEKDAY(C13,2)=6,WEEKDAY(C13,2)=7)</formula>
    </cfRule>
    <cfRule type="expression" priority="5" dxfId="13" stopIfTrue="1">
      <formula>MOD(MONTH(C13),2)=0</formula>
    </cfRule>
    <cfRule type="expression" priority="6" dxfId="14" stopIfTrue="1">
      <formula>MOD(MONTH(C13),2)=1</formula>
    </cfRule>
  </conditionalFormatting>
  <conditionalFormatting sqref="H42 O19:O31 O12:O17 O33:O42 K31:K42 K17:K27 F12:F41">
    <cfRule type="expression" priority="7" dxfId="12" stopIfTrue="1">
      <formula>OR(WEEKDAY(E12,2)=6,WEEKDAY(E12,2)=7)</formula>
    </cfRule>
    <cfRule type="expression" priority="8" dxfId="13" stopIfTrue="1">
      <formula>MOD(MONTH(E12),2)=0</formula>
    </cfRule>
    <cfRule type="expression" priority="9" dxfId="15" stopIfTrue="1">
      <formula>MOD(MONTH(E12),2)=1</formula>
    </cfRule>
  </conditionalFormatting>
  <conditionalFormatting sqref="E42 C13:C42 L13:L18 G13:G42 L20:L25 L27:L39">
    <cfRule type="expression" priority="13" dxfId="12" stopIfTrue="1">
      <formula>OR(WEEKDAY(C13,2)=6,WEEKDAY(C13,2)=7)</formula>
    </cfRule>
    <cfRule type="expression" priority="14" dxfId="13" stopIfTrue="1">
      <formula>MOD(MONTH(C13),2)=0</formula>
    </cfRule>
    <cfRule type="expression" priority="15" dxfId="14" stopIfTrue="1">
      <formula>MOD(MONTH(C13),2)=1</formula>
    </cfRule>
  </conditionalFormatting>
  <conditionalFormatting sqref="J12:J27 N19:N31 N33:N42 N12:N17 J31:J42 E12:E41">
    <cfRule type="expression" priority="16" dxfId="12" stopIfTrue="1">
      <formula>OR(WEEKDAY(E12,2)=6,WEEKDAY(E12,2)=7)</formula>
    </cfRule>
    <cfRule type="expression" priority="17" dxfId="16" stopIfTrue="1">
      <formula>MOD(MONTH(E12),2)=0</formula>
    </cfRule>
    <cfRule type="expression" priority="18" dxfId="15" stopIfTrue="1">
      <formula>MOD(MONTH(E12),2)=1</formula>
    </cfRule>
  </conditionalFormatting>
  <printOptions/>
  <pageMargins left="0.2" right="0.16" top="0.984251969" bottom="0.984251969" header="0.4921259845" footer="0.4921259845"/>
  <pageSetup fitToHeight="1" fitToWidth="1" horizontalDpi="300" verticalDpi="300" orientation="landscape" paperSize="9" scale="97" r:id="rId1"/>
  <ignoredErrors>
    <ignoredError sqref="M41:M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Shifu</cp:lastModifiedBy>
  <cp:lastPrinted>2017-09-10T10:16:29Z</cp:lastPrinted>
  <dcterms:created xsi:type="dcterms:W3CDTF">2009-10-10T14:10:35Z</dcterms:created>
  <dcterms:modified xsi:type="dcterms:W3CDTF">2019-09-13T20:19:04Z</dcterms:modified>
  <cp:category/>
  <cp:version/>
  <cp:contentType/>
  <cp:contentStatus/>
</cp:coreProperties>
</file>